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t235j\Desktop\"/>
    </mc:Choice>
  </mc:AlternateContent>
  <bookViews>
    <workbookView xWindow="0" yWindow="0" windowWidth="20490" windowHeight="7620"/>
  </bookViews>
  <sheets>
    <sheet name="Ark1" sheetId="1" r:id="rId1"/>
  </sheets>
  <definedNames>
    <definedName name="_xlnm.Print_Area" localSheetId="0">'Ark1'!$A$1:$G$48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6" i="1" l="1"/>
  <c r="C14" i="1"/>
  <c r="G46" i="1"/>
  <c r="G14" i="1"/>
  <c r="E46" i="1"/>
  <c r="E14" i="1"/>
  <c r="G48" i="1" l="1"/>
  <c r="E48" i="1"/>
  <c r="C48" i="1"/>
</calcChain>
</file>

<file path=xl/sharedStrings.xml><?xml version="1.0" encoding="utf-8"?>
<sst xmlns="http://schemas.openxmlformats.org/spreadsheetml/2006/main" count="48" uniqueCount="45">
  <si>
    <t>REGNSKAB 2021</t>
  </si>
  <si>
    <t>BUDGET 2022</t>
  </si>
  <si>
    <t>BUDGET 2023</t>
  </si>
  <si>
    <t>Medlemskontingent</t>
  </si>
  <si>
    <t>Lokaletilskud</t>
  </si>
  <si>
    <t>Aktivitets-/medlemstilskud</t>
  </si>
  <si>
    <t>Kursustilskud</t>
  </si>
  <si>
    <t>Andre offentlige tilskud</t>
  </si>
  <si>
    <t>Ture, lejre, grenaktiviteter</t>
  </si>
  <si>
    <t>Arrangementer og aktiviteter</t>
  </si>
  <si>
    <t>Indmeldelsesgebyr</t>
  </si>
  <si>
    <t>Gaver/støtteforening</t>
  </si>
  <si>
    <t>Lotteri/anden indtægt</t>
  </si>
  <si>
    <t>Diverse indtægter</t>
  </si>
  <si>
    <t>Renter</t>
  </si>
  <si>
    <t>Indtægter</t>
  </si>
  <si>
    <t>Korpskontingent</t>
  </si>
  <si>
    <t>Divisionskontingent</t>
  </si>
  <si>
    <t>PR</t>
  </si>
  <si>
    <t>Materiel</t>
  </si>
  <si>
    <t>Udmeldt med gæld</t>
  </si>
  <si>
    <t>Kurser</t>
  </si>
  <si>
    <t>Ledermaterialer</t>
  </si>
  <si>
    <t>Alarm</t>
  </si>
  <si>
    <t>Kontorhold</t>
  </si>
  <si>
    <t>Udgifter ifm. lotteri mm</t>
  </si>
  <si>
    <t>Telefon og internet</t>
  </si>
  <si>
    <t>Gaver og repræsentation</t>
  </si>
  <si>
    <t>Bogføring</t>
  </si>
  <si>
    <t>Møder i gruppen</t>
  </si>
  <si>
    <t>Møder uden for gruppen</t>
  </si>
  <si>
    <t>Porto og gebyr</t>
  </si>
  <si>
    <t>Lokaleleje</t>
  </si>
  <si>
    <t>Skatter og afgifter</t>
  </si>
  <si>
    <t>Vedligeholdelse Spejdercenteret, både og havn</t>
  </si>
  <si>
    <t>El, vand og varme</t>
  </si>
  <si>
    <t>Forsikringer</t>
  </si>
  <si>
    <t>Rengøring ude og inde</t>
  </si>
  <si>
    <t>Hyttebyggeri (Toiletbygning/Spejderhaven)</t>
  </si>
  <si>
    <t>Diverse udgifter</t>
  </si>
  <si>
    <t>Ekstraordinære udgifter for 2021: Sommerlejr i Østrig</t>
  </si>
  <si>
    <t>Udgifter</t>
  </si>
  <si>
    <t>Resultat</t>
  </si>
  <si>
    <t>I 2020 + 2021 er der i alt hensat 97.837 til Spejderhaven</t>
  </si>
  <si>
    <t>I 2021 er der i alt hensat 28.000 til Spejdernes lejr i 2022 (penge tjent på Dølle)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</si>
</sst>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3" fontId="0" fillId="0" borderId="0" xfId="0" applyNumberFormat="1"/>
    <xf numFmtId="3" fontId="1" fillId="0" borderId="0" xfId="0" applyNumberFormat="1" applyFont="1" applyAlignment="1">
      <alignment wrapText="1"/>
    </xf>
    <xf numFmtId="3" fontId="2" fillId="0" borderId="0" xfId="0" applyNumberFormat="1" applyFont="1" applyAlignment="1">
      <alignment wrapText="1"/>
    </xf>
    <xf numFmtId="0" fontId="0" fillId="0" borderId="1" xfId="0" applyBorder="1"/>
    <xf numFmtId="3" fontId="0" fillId="0" borderId="1" xfId="0" applyNumberFormat="1" applyBorder="1"/>
    <xf numFmtId="0" fontId="3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3" fontId="3" fillId="2" borderId="1" xfId="0" applyNumberFormat="1" applyFont="1" applyFill="1" applyBorder="1" applyAlignment="1">
      <alignment wrapText="1"/>
    </xf>
    <xf numFmtId="3" fontId="1" fillId="2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3" fontId="3" fillId="3" borderId="1" xfId="0" applyNumberFormat="1" applyFont="1" applyFill="1" applyBorder="1" applyAlignment="1">
      <alignment wrapText="1"/>
    </xf>
    <xf numFmtId="0" fontId="0" fillId="3" borderId="0" xfId="0" applyFill="1"/>
    <xf numFmtId="3" fontId="4" fillId="3" borderId="1" xfId="0" applyNumberFormat="1" applyFont="1" applyFill="1" applyBorder="1" applyAlignment="1">
      <alignment wrapText="1"/>
    </xf>
    <xf numFmtId="0" fontId="0" fillId="2" borderId="0" xfId="0" applyFill="1"/>
    <xf numFmtId="4" fontId="0" fillId="0" borderId="0" xfId="0" applyNumberFormat="1"/>
    <xf numFmtId="3" fontId="3" fillId="2" borderId="0" xfId="0" applyNumberFormat="1" applyFont="1" applyFill="1" applyAlignment="1">
      <alignment wrapText="1"/>
    </xf>
    <xf numFmtId="3" fontId="3" fillId="3" borderId="0" xfId="0" applyNumberFormat="1" applyFont="1" applyFill="1" applyAlignment="1">
      <alignment wrapText="1"/>
    </xf>
    <xf numFmtId="3" fontId="4" fillId="3" borderId="0" xfId="0" applyNumberFormat="1" applyFont="1" applyFill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Normal="100" zoomScaleSheetLayoutView="80" workbookViewId="0">
      <selection activeCell="I7" sqref="I7"/>
    </sheetView>
  </sheetViews>
  <sheetFormatPr defaultRowHeight="15" x14ac:dyDescent="0.25"/>
  <cols>
    <col min="1" max="1" width="59.42578125" customWidth="1"/>
    <col min="2" max="2" width="8.85546875" style="1" customWidth="1"/>
    <col min="3" max="3" width="17.5703125" style="1" customWidth="1"/>
    <col min="5" max="5" width="14.28515625" style="1" customWidth="1"/>
    <col min="7" max="7" width="14.28515625" style="1" customWidth="1"/>
  </cols>
  <sheetData>
    <row r="1" spans="1:7" x14ac:dyDescent="0.25">
      <c r="A1" s="4"/>
      <c r="C1" s="5" t="s">
        <v>0</v>
      </c>
      <c r="E1" s="5" t="s">
        <v>1</v>
      </c>
      <c r="G1" s="5" t="s">
        <v>2</v>
      </c>
    </row>
    <row r="2" spans="1:7" x14ac:dyDescent="0.25">
      <c r="A2" s="6" t="s">
        <v>3</v>
      </c>
      <c r="C2" s="7">
        <v>85967.039999999994</v>
      </c>
      <c r="E2" s="7">
        <v>85000</v>
      </c>
      <c r="F2" s="1"/>
      <c r="G2" s="7">
        <v>85000</v>
      </c>
    </row>
    <row r="3" spans="1:7" x14ac:dyDescent="0.25">
      <c r="A3" s="6" t="s">
        <v>4</v>
      </c>
      <c r="C3" s="7">
        <v>104139</v>
      </c>
      <c r="E3" s="5">
        <v>85000</v>
      </c>
      <c r="G3" s="5">
        <v>85000</v>
      </c>
    </row>
    <row r="4" spans="1:7" x14ac:dyDescent="0.25">
      <c r="A4" s="6" t="s">
        <v>5</v>
      </c>
      <c r="C4" s="7">
        <v>20621</v>
      </c>
      <c r="E4" s="5">
        <v>20000</v>
      </c>
      <c r="G4" s="5">
        <v>20000</v>
      </c>
    </row>
    <row r="5" spans="1:7" x14ac:dyDescent="0.25">
      <c r="A5" s="6" t="s">
        <v>6</v>
      </c>
      <c r="C5" s="7">
        <v>375</v>
      </c>
      <c r="E5" s="5">
        <v>2000</v>
      </c>
      <c r="G5" s="5">
        <v>2000</v>
      </c>
    </row>
    <row r="6" spans="1:7" x14ac:dyDescent="0.25">
      <c r="A6" s="6" t="s">
        <v>7</v>
      </c>
      <c r="C6" s="7">
        <v>19900</v>
      </c>
      <c r="E6" s="5">
        <v>0</v>
      </c>
      <c r="G6" s="5">
        <v>0</v>
      </c>
    </row>
    <row r="7" spans="1:7" x14ac:dyDescent="0.25">
      <c r="A7" s="4" t="s">
        <v>8</v>
      </c>
      <c r="C7" s="7">
        <v>69712.37</v>
      </c>
      <c r="E7" s="5">
        <v>0</v>
      </c>
      <c r="G7" s="5">
        <v>0</v>
      </c>
    </row>
    <row r="8" spans="1:7" x14ac:dyDescent="0.25">
      <c r="A8" s="6" t="s">
        <v>9</v>
      </c>
      <c r="C8" s="7">
        <v>0</v>
      </c>
      <c r="E8" s="5">
        <v>0</v>
      </c>
      <c r="G8" s="5">
        <v>0</v>
      </c>
    </row>
    <row r="9" spans="1:7" x14ac:dyDescent="0.25">
      <c r="A9" s="6" t="s">
        <v>10</v>
      </c>
      <c r="C9" s="7">
        <v>3450.25</v>
      </c>
      <c r="E9" s="5">
        <v>2000</v>
      </c>
      <c r="G9" s="5">
        <v>2000</v>
      </c>
    </row>
    <row r="10" spans="1:7" x14ac:dyDescent="0.25">
      <c r="A10" s="6" t="s">
        <v>11</v>
      </c>
      <c r="C10" s="7">
        <v>0</v>
      </c>
      <c r="E10" s="5">
        <v>0</v>
      </c>
      <c r="G10" s="5">
        <v>0</v>
      </c>
    </row>
    <row r="11" spans="1:7" x14ac:dyDescent="0.25">
      <c r="A11" s="6" t="s">
        <v>12</v>
      </c>
      <c r="C11" s="7">
        <v>30320</v>
      </c>
      <c r="E11" s="5">
        <v>35000</v>
      </c>
      <c r="G11" s="5">
        <v>35000</v>
      </c>
    </row>
    <row r="12" spans="1:7" x14ac:dyDescent="0.25">
      <c r="A12" s="6" t="s">
        <v>13</v>
      </c>
      <c r="C12" s="7">
        <v>66118.27</v>
      </c>
      <c r="E12" s="5">
        <v>35000</v>
      </c>
      <c r="G12" s="5">
        <v>35000</v>
      </c>
    </row>
    <row r="13" spans="1:7" x14ac:dyDescent="0.25">
      <c r="A13" s="6" t="s">
        <v>14</v>
      </c>
      <c r="C13" s="7">
        <v>323.7</v>
      </c>
      <c r="E13" s="5">
        <v>150</v>
      </c>
      <c r="G13" s="5">
        <v>150</v>
      </c>
    </row>
    <row r="14" spans="1:7" x14ac:dyDescent="0.25">
      <c r="A14" s="8" t="s">
        <v>15</v>
      </c>
      <c r="B14" s="17"/>
      <c r="C14" s="10">
        <f>SUM(C2:C13)</f>
        <v>400926.63</v>
      </c>
      <c r="D14" s="15"/>
      <c r="E14" s="9">
        <f>SUM(E2:E13)</f>
        <v>264150</v>
      </c>
      <c r="G14" s="9">
        <f>SUM(G2:G13)</f>
        <v>264150</v>
      </c>
    </row>
    <row r="15" spans="1:7" x14ac:dyDescent="0.25">
      <c r="A15" s="6"/>
      <c r="C15" s="7"/>
      <c r="E15" s="5"/>
      <c r="G15" s="5"/>
    </row>
    <row r="16" spans="1:7" x14ac:dyDescent="0.25">
      <c r="A16" s="6"/>
      <c r="C16" s="7"/>
      <c r="E16" s="5"/>
      <c r="G16" s="5"/>
    </row>
    <row r="17" spans="1:7" x14ac:dyDescent="0.25">
      <c r="A17" s="6" t="s">
        <v>16</v>
      </c>
      <c r="C17" s="7">
        <v>31710</v>
      </c>
      <c r="E17" s="5">
        <v>32000</v>
      </c>
      <c r="G17" s="5">
        <v>32000</v>
      </c>
    </row>
    <row r="18" spans="1:7" x14ac:dyDescent="0.25">
      <c r="A18" s="6" t="s">
        <v>17</v>
      </c>
      <c r="C18" s="7">
        <v>7150</v>
      </c>
      <c r="E18" s="5">
        <v>8000</v>
      </c>
      <c r="G18" s="5">
        <v>8000</v>
      </c>
    </row>
    <row r="19" spans="1:7" x14ac:dyDescent="0.25">
      <c r="A19" s="4" t="s">
        <v>8</v>
      </c>
      <c r="C19" s="7">
        <v>73532.899999999994</v>
      </c>
      <c r="D19" s="16"/>
      <c r="E19" s="5">
        <v>35000</v>
      </c>
      <c r="G19" s="5">
        <v>35000</v>
      </c>
    </row>
    <row r="20" spans="1:7" x14ac:dyDescent="0.25">
      <c r="A20" s="6" t="s">
        <v>18</v>
      </c>
      <c r="C20" s="7">
        <v>0</v>
      </c>
      <c r="E20" s="5">
        <v>250</v>
      </c>
      <c r="G20" s="5">
        <v>250</v>
      </c>
    </row>
    <row r="21" spans="1:7" x14ac:dyDescent="0.25">
      <c r="A21" s="6" t="s">
        <v>19</v>
      </c>
      <c r="C21" s="7">
        <v>53440.21</v>
      </c>
      <c r="E21" s="5">
        <v>15000</v>
      </c>
      <c r="G21" s="5">
        <v>15000</v>
      </c>
    </row>
    <row r="22" spans="1:7" x14ac:dyDescent="0.25">
      <c r="A22" s="6" t="s">
        <v>20</v>
      </c>
      <c r="C22" s="7">
        <v>0</v>
      </c>
      <c r="E22" s="5">
        <v>0</v>
      </c>
      <c r="G22" s="5">
        <v>0</v>
      </c>
    </row>
    <row r="23" spans="1:7" x14ac:dyDescent="0.25">
      <c r="A23" s="6" t="s">
        <v>21</v>
      </c>
      <c r="C23" s="7">
        <v>2300</v>
      </c>
      <c r="E23" s="5">
        <v>5000</v>
      </c>
      <c r="G23" s="5">
        <v>5000</v>
      </c>
    </row>
    <row r="24" spans="1:7" x14ac:dyDescent="0.25">
      <c r="A24" s="6" t="s">
        <v>22</v>
      </c>
      <c r="C24" s="7">
        <v>0</v>
      </c>
      <c r="E24" s="5">
        <v>1000</v>
      </c>
      <c r="G24" s="5">
        <v>1000</v>
      </c>
    </row>
    <row r="25" spans="1:7" x14ac:dyDescent="0.25">
      <c r="A25" s="6" t="s">
        <v>23</v>
      </c>
      <c r="C25" s="7">
        <v>8807.2000000000007</v>
      </c>
      <c r="E25" s="5">
        <v>10000</v>
      </c>
      <c r="G25" s="5">
        <v>10000</v>
      </c>
    </row>
    <row r="26" spans="1:7" x14ac:dyDescent="0.25">
      <c r="A26" s="6" t="s">
        <v>24</v>
      </c>
      <c r="C26" s="7">
        <v>0</v>
      </c>
      <c r="E26" s="5">
        <v>500</v>
      </c>
      <c r="G26" s="5">
        <v>500</v>
      </c>
    </row>
    <row r="27" spans="1:7" x14ac:dyDescent="0.25">
      <c r="A27" s="6" t="s">
        <v>25</v>
      </c>
      <c r="C27" s="7">
        <v>14908.75</v>
      </c>
      <c r="E27" s="5">
        <v>10000</v>
      </c>
      <c r="G27" s="5">
        <v>10000</v>
      </c>
    </row>
    <row r="28" spans="1:7" x14ac:dyDescent="0.25">
      <c r="A28" s="6" t="s">
        <v>26</v>
      </c>
      <c r="C28" s="7">
        <v>1428</v>
      </c>
      <c r="E28" s="5">
        <v>1100</v>
      </c>
      <c r="G28" s="5">
        <v>1100</v>
      </c>
    </row>
    <row r="29" spans="1:7" x14ac:dyDescent="0.25">
      <c r="A29" s="6" t="s">
        <v>27</v>
      </c>
      <c r="C29" s="7">
        <v>835.9</v>
      </c>
      <c r="E29" s="5">
        <v>1000</v>
      </c>
      <c r="G29" s="5">
        <v>1000</v>
      </c>
    </row>
    <row r="30" spans="1:7" x14ac:dyDescent="0.25">
      <c r="A30" s="6" t="s">
        <v>28</v>
      </c>
      <c r="C30" s="7">
        <v>12000</v>
      </c>
      <c r="E30" s="5">
        <v>15000</v>
      </c>
      <c r="G30" s="5">
        <v>15000</v>
      </c>
    </row>
    <row r="31" spans="1:7" x14ac:dyDescent="0.25">
      <c r="A31" s="6" t="s">
        <v>29</v>
      </c>
      <c r="C31" s="7">
        <v>2657.3</v>
      </c>
      <c r="E31" s="5">
        <v>4000</v>
      </c>
      <c r="G31" s="5">
        <v>4000</v>
      </c>
    </row>
    <row r="32" spans="1:7" x14ac:dyDescent="0.25">
      <c r="A32" s="6" t="s">
        <v>30</v>
      </c>
      <c r="C32" s="7">
        <v>1554</v>
      </c>
      <c r="E32" s="5">
        <v>2000</v>
      </c>
      <c r="G32" s="5">
        <v>2000</v>
      </c>
    </row>
    <row r="33" spans="1:7" x14ac:dyDescent="0.25">
      <c r="A33" s="6" t="s">
        <v>31</v>
      </c>
      <c r="C33" s="7">
        <v>2445.42</v>
      </c>
      <c r="E33" s="5">
        <v>3000</v>
      </c>
      <c r="G33" s="5">
        <v>3000</v>
      </c>
    </row>
    <row r="34" spans="1:7" x14ac:dyDescent="0.25">
      <c r="A34" s="6" t="s">
        <v>9</v>
      </c>
      <c r="C34" s="5">
        <v>3884.26</v>
      </c>
      <c r="E34" s="5">
        <v>4000</v>
      </c>
      <c r="G34" s="5">
        <v>4000</v>
      </c>
    </row>
    <row r="35" spans="1:7" x14ac:dyDescent="0.25">
      <c r="A35" s="6" t="s">
        <v>14</v>
      </c>
      <c r="C35" s="7">
        <v>4551.8500000000004</v>
      </c>
      <c r="E35" s="5">
        <v>5000</v>
      </c>
      <c r="G35" s="5">
        <v>5000</v>
      </c>
    </row>
    <row r="36" spans="1:7" x14ac:dyDescent="0.25">
      <c r="A36" s="6" t="s">
        <v>32</v>
      </c>
      <c r="C36" s="7">
        <v>43480</v>
      </c>
      <c r="E36" s="5">
        <v>35000</v>
      </c>
      <c r="G36" s="5">
        <v>35000</v>
      </c>
    </row>
    <row r="37" spans="1:7" x14ac:dyDescent="0.25">
      <c r="A37" s="6" t="s">
        <v>33</v>
      </c>
      <c r="C37" s="7">
        <v>1811.95</v>
      </c>
      <c r="E37" s="5">
        <v>2000</v>
      </c>
      <c r="G37" s="5">
        <v>2000</v>
      </c>
    </row>
    <row r="38" spans="1:7" x14ac:dyDescent="0.25">
      <c r="A38" s="6" t="s">
        <v>34</v>
      </c>
      <c r="C38" s="7">
        <v>28014.45</v>
      </c>
      <c r="E38" s="5">
        <v>25000</v>
      </c>
      <c r="G38" s="5">
        <v>25000</v>
      </c>
    </row>
    <row r="39" spans="1:7" x14ac:dyDescent="0.25">
      <c r="A39" s="6" t="s">
        <v>35</v>
      </c>
      <c r="C39" s="7">
        <v>54380.15</v>
      </c>
      <c r="E39" s="5">
        <v>45000</v>
      </c>
      <c r="G39" s="5">
        <v>45000</v>
      </c>
    </row>
    <row r="40" spans="1:7" x14ac:dyDescent="0.25">
      <c r="A40" s="6" t="s">
        <v>36</v>
      </c>
      <c r="C40" s="7">
        <v>20202.650000000001</v>
      </c>
      <c r="E40" s="5">
        <v>20000</v>
      </c>
      <c r="G40" s="5">
        <v>20000</v>
      </c>
    </row>
    <row r="41" spans="1:7" x14ac:dyDescent="0.25">
      <c r="A41" s="6" t="s">
        <v>37</v>
      </c>
      <c r="C41" s="7">
        <v>0</v>
      </c>
      <c r="E41" s="5">
        <v>7000</v>
      </c>
      <c r="G41" s="5">
        <v>7000</v>
      </c>
    </row>
    <row r="42" spans="1:7" x14ac:dyDescent="0.25">
      <c r="A42" s="6" t="s">
        <v>38</v>
      </c>
      <c r="C42" s="7">
        <v>0</v>
      </c>
      <c r="E42" s="5">
        <v>270000</v>
      </c>
      <c r="G42" s="5">
        <v>0</v>
      </c>
    </row>
    <row r="43" spans="1:7" x14ac:dyDescent="0.25">
      <c r="A43" s="6"/>
      <c r="C43" s="7"/>
      <c r="E43" s="5"/>
      <c r="G43" s="5"/>
    </row>
    <row r="44" spans="1:7" x14ac:dyDescent="0.25">
      <c r="A44" s="6" t="s">
        <v>39</v>
      </c>
      <c r="C44" s="7">
        <v>19317.93</v>
      </c>
      <c r="E44" s="5">
        <v>5000</v>
      </c>
      <c r="G44" s="5">
        <v>5000</v>
      </c>
    </row>
    <row r="45" spans="1:7" x14ac:dyDescent="0.25">
      <c r="A45" s="6" t="s">
        <v>40</v>
      </c>
      <c r="C45" s="7"/>
      <c r="E45" s="5">
        <v>0</v>
      </c>
      <c r="G45" s="5">
        <v>0</v>
      </c>
    </row>
    <row r="46" spans="1:7" x14ac:dyDescent="0.25">
      <c r="A46" s="11" t="s">
        <v>41</v>
      </c>
      <c r="B46" s="18"/>
      <c r="C46" s="12">
        <f>SUM(C17:C45)</f>
        <v>388412.9200000001</v>
      </c>
      <c r="D46" s="13"/>
      <c r="E46" s="12">
        <f>SUM(E17:E45)</f>
        <v>560850</v>
      </c>
      <c r="F46" s="13"/>
      <c r="G46" s="12">
        <f>SUM(G17:G45)</f>
        <v>290850</v>
      </c>
    </row>
    <row r="47" spans="1:7" x14ac:dyDescent="0.25">
      <c r="A47" s="4"/>
      <c r="C47" s="7"/>
      <c r="E47" s="5"/>
      <c r="G47" s="5"/>
    </row>
    <row r="48" spans="1:7" x14ac:dyDescent="0.25">
      <c r="A48" s="11" t="s">
        <v>42</v>
      </c>
      <c r="B48" s="19"/>
      <c r="C48" s="14">
        <f>C14-C46</f>
        <v>12513.709999999905</v>
      </c>
      <c r="D48" s="13"/>
      <c r="E48" s="14">
        <f>E14-E46</f>
        <v>-296700</v>
      </c>
      <c r="F48" s="13"/>
      <c r="G48" s="14">
        <f>G14-G46</f>
        <v>-26700</v>
      </c>
    </row>
    <row r="49" spans="1:3" x14ac:dyDescent="0.25">
      <c r="C49" s="2"/>
    </row>
    <row r="50" spans="1:3" x14ac:dyDescent="0.25">
      <c r="C50" s="2"/>
    </row>
    <row r="51" spans="1:3" x14ac:dyDescent="0.25">
      <c r="A51" t="s">
        <v>43</v>
      </c>
      <c r="C51" s="2"/>
    </row>
    <row r="52" spans="1:3" x14ac:dyDescent="0.25">
      <c r="A52" t="s">
        <v>44</v>
      </c>
      <c r="C52" s="3"/>
    </row>
  </sheetData>
  <pageMargins left="0.7" right="0.7" top="0.75" bottom="0.75" header="0.3" footer="0.3"/>
  <pageSetup paperSize="9" scale="53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Susanne Graae</dc:creator>
  <cp:keywords/>
  <dc:description/>
  <cp:lastModifiedBy>Andersen, Martin Andre'</cp:lastModifiedBy>
  <cp:revision/>
  <dcterms:created xsi:type="dcterms:W3CDTF">2017-01-20T16:00:33Z</dcterms:created>
  <dcterms:modified xsi:type="dcterms:W3CDTF">2022-02-16T08:38:16Z</dcterms:modified>
  <cp:category/>
  <cp:contentStatus/>
</cp:coreProperties>
</file>